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715" windowHeight="7425" activeTab="0"/>
  </bookViews>
  <sheets>
    <sheet name="見本 " sheetId="1" r:id="rId1"/>
    <sheet name="Sheet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<sst xmlns="http://schemas.openxmlformats.org/spreadsheetml/2006/main" count="88" uniqueCount="55">
  <si>
    <t>円</t>
  </si>
  <si>
    <t>　申 請 科 等</t>
  </si>
  <si>
    <t>　審 査 番 号</t>
  </si>
  <si>
    <t>直</t>
  </si>
  <si>
    <t>接</t>
  </si>
  <si>
    <t>費</t>
  </si>
  <si>
    <t>製造販売後調査等経費算出表</t>
  </si>
  <si>
    <t>　特定使用成績調査</t>
  </si>
  <si>
    <t>×</t>
  </si>
  <si>
    <t>枚</t>
  </si>
  <si>
    <t>＝</t>
  </si>
  <si>
    <t>　一般使用成績調査</t>
  </si>
  <si>
    <t>　使用成績比較調査</t>
  </si>
  <si>
    <t>　副作用・感染症・不具合報告</t>
  </si>
  <si>
    <t>経</t>
  </si>
  <si>
    <t>経　費　内　訳</t>
  </si>
  <si>
    <t>　Ａ</t>
  </si>
  <si>
    <t>　Ｂ</t>
  </si>
  <si>
    <t>　Ｃ</t>
  </si>
  <si>
    <t>　Ｄ</t>
  </si>
  <si>
    <t>　Ｅ</t>
  </si>
  <si>
    <t>　Ｆ</t>
  </si>
  <si>
    <t>　（1）旅　　　　　　　　費</t>
  </si>
  <si>
    <t>　　　　　小　　計</t>
  </si>
  <si>
    <t>　（4）管　理　費</t>
  </si>
  <si>
    <t>　　　直　接　経　費　合　計</t>
  </si>
  <si>
    <t>　（2）報 告 書 作 成 経 費　</t>
  </si>
  <si>
    <t>　（3）症 例 発 表 等 経 費</t>
  </si>
  <si>
    <t>契　　約　　金　　額</t>
  </si>
  <si>
    <t>　　　間　　 接　  　経　 　費</t>
  </si>
  <si>
    <t>　　　合　　　 　 　  　　　　計</t>
  </si>
  <si>
    <t>　 別紙のとおり　</t>
  </si>
  <si>
    <t>　 Ａ～Ｃ　計</t>
  </si>
  <si>
    <t>　 Ｄ　×　10％</t>
  </si>
  <si>
    <t xml:space="preserve"> 　Ｄ　＋　Ｅ　</t>
  </si>
  <si>
    <t>　 Ｆ　＋　Ｇ</t>
  </si>
  <si>
    <t xml:space="preserve">   Ｆ　×　30％</t>
  </si>
  <si>
    <t>消費税率</t>
  </si>
  <si>
    <t>　Ｇ</t>
  </si>
  <si>
    <t>西暦　　　　　年　　　月　　　日</t>
  </si>
  <si>
    <t>※消費税率：2019年10月より10％とするが、消費税法の改正により消費税の税率が変更になった</t>
  </si>
  <si>
    <t>　　場合は、変更後の税率に基づく額とする。</t>
  </si>
  <si>
    <t>医薬品等名</t>
  </si>
  <si>
    <t>新規　・　変更</t>
  </si>
  <si>
    <t>症例数</t>
  </si>
  <si>
    <t>依　頼  者</t>
  </si>
  <si>
    <t>責　任　者</t>
  </si>
  <si>
    <t>　○○製薬株式会社</t>
  </si>
  <si>
    <t>　○○○科</t>
  </si>
  <si>
    <t>　○○　○○</t>
  </si>
  <si>
    <t>○</t>
  </si>
  <si>
    <t>報告</t>
  </si>
  <si>
    <t>症例</t>
  </si>
  <si>
    <t>　△△△</t>
  </si>
  <si>
    <t>　　　　金　　　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</si>
</sst>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 "/>
    <numFmt numFmtId="178" formatCode="#,##0_ "/>
    <numFmt numFmtId="179" formatCode="#,##0.00_ "/>
    <numFmt numFmtId="180" formatCode="#,##0.0"/>
    <numFmt numFmtId="181" formatCode="#,##0.0_ "/>
    <numFmt numFmtId="182" formatCode="&quot;¥&quot;#,##0.0;&quot;¥&quot;\-#,##0.0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ゴシック"/>
      <family val="3"/>
    </font>
    <font>
      <sz val="10"/>
      <color indexed="12"/>
      <name val="ＭＳ ゴシック"/>
      <family val="3"/>
    </font>
    <font>
      <sz val="20"/>
      <color indexed="12"/>
      <name val="ＭＳ Ｐゴシック"/>
      <family val="3"/>
    </font>
    <font>
      <sz val="14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Calibri"/>
      <family val="2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ゴシック"/>
      <family val="3"/>
    </font>
    <font>
      <sz val="10"/>
      <color rgb="FF0000FF"/>
      <name val="ＭＳ ゴシック"/>
      <family val="3"/>
    </font>
    <font>
      <sz val="20"/>
      <color rgb="FF0000FF"/>
      <name val="ＭＳ Ｐゴシック"/>
      <family val="3"/>
    </font>
    <font>
      <sz val="14"/>
      <color rgb="FF0000FF"/>
      <name val="ＭＳ Ｐゴシック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thick"/>
    </border>
    <border>
      <left>
        <color indexed="63"/>
      </left>
      <right style="thick"/>
      <top style="thin"/>
      <bottom style="double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thin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8" fontId="5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5" fillId="0" borderId="2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8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3" fillId="0" borderId="25" xfId="0" applyFont="1" applyBorder="1" applyAlignment="1">
      <alignment horizontal="center" vertical="center"/>
    </xf>
    <xf numFmtId="0" fontId="50" fillId="0" borderId="0" xfId="0" applyFont="1" applyAlignment="1">
      <alignment vertical="top"/>
    </xf>
    <xf numFmtId="0" fontId="54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5" fillId="0" borderId="35" xfId="0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3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0" xfId="0" applyFont="1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4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5</xdr:row>
      <xdr:rowOff>133350</xdr:rowOff>
    </xdr:from>
    <xdr:to>
      <xdr:col>2</xdr:col>
      <xdr:colOff>571500</xdr:colOff>
      <xdr:row>5</xdr:row>
      <xdr:rowOff>466725</xdr:rowOff>
    </xdr:to>
    <xdr:sp>
      <xdr:nvSpPr>
        <xdr:cNvPr id="1" name="円/楕円 1"/>
        <xdr:cNvSpPr>
          <a:spLocks/>
        </xdr:cNvSpPr>
      </xdr:nvSpPr>
      <xdr:spPr>
        <a:xfrm>
          <a:off x="1171575" y="2571750"/>
          <a:ext cx="647700" cy="333375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257175</xdr:rowOff>
    </xdr:from>
    <xdr:to>
      <xdr:col>2</xdr:col>
      <xdr:colOff>762000</xdr:colOff>
      <xdr:row>4</xdr:row>
      <xdr:rowOff>457200</xdr:rowOff>
    </xdr:to>
    <xdr:sp>
      <xdr:nvSpPr>
        <xdr:cNvPr id="2" name="四角形吹き出し 2"/>
        <xdr:cNvSpPr>
          <a:spLocks/>
        </xdr:cNvSpPr>
      </xdr:nvSpPr>
      <xdr:spPr>
        <a:xfrm>
          <a:off x="85725" y="2200275"/>
          <a:ext cx="1924050" cy="200025"/>
        </a:xfrm>
        <a:prstGeom prst="wedgeRectCallout">
          <a:avLst>
            <a:gd name="adj1" fmla="val 31134"/>
            <a:gd name="adj2" fmla="val 118018"/>
          </a:avLst>
        </a:prstGeom>
        <a:solidFill>
          <a:srgbClr val="FF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どちらか選択してください</a:t>
          </a:r>
        </a:p>
      </xdr:txBody>
    </xdr:sp>
    <xdr:clientData/>
  </xdr:twoCellAnchor>
  <xdr:twoCellAnchor>
    <xdr:from>
      <xdr:col>11</xdr:col>
      <xdr:colOff>447675</xdr:colOff>
      <xdr:row>6</xdr:row>
      <xdr:rowOff>419100</xdr:rowOff>
    </xdr:from>
    <xdr:to>
      <xdr:col>11</xdr:col>
      <xdr:colOff>457200</xdr:colOff>
      <xdr:row>12</xdr:row>
      <xdr:rowOff>133350</xdr:rowOff>
    </xdr:to>
    <xdr:sp>
      <xdr:nvSpPr>
        <xdr:cNvPr id="3" name="直線矢印コネクタ 4"/>
        <xdr:cNvSpPr>
          <a:spLocks/>
        </xdr:cNvSpPr>
      </xdr:nvSpPr>
      <xdr:spPr>
        <a:xfrm>
          <a:off x="6210300" y="3352800"/>
          <a:ext cx="9525" cy="268605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4</xdr:row>
      <xdr:rowOff>76200</xdr:rowOff>
    </xdr:from>
    <xdr:to>
      <xdr:col>11</xdr:col>
      <xdr:colOff>28575</xdr:colOff>
      <xdr:row>6</xdr:row>
      <xdr:rowOff>228600</xdr:rowOff>
    </xdr:to>
    <xdr:sp>
      <xdr:nvSpPr>
        <xdr:cNvPr id="4" name="四角形吹き出し 4"/>
        <xdr:cNvSpPr>
          <a:spLocks/>
        </xdr:cNvSpPr>
      </xdr:nvSpPr>
      <xdr:spPr>
        <a:xfrm>
          <a:off x="2505075" y="2019300"/>
          <a:ext cx="3286125" cy="1143000"/>
        </a:xfrm>
        <a:custGeom>
          <a:pathLst>
            <a:path h="952338" w="3352800">
              <a:moveTo>
                <a:pt x="0" y="0"/>
              </a:moveTo>
              <a:lnTo>
                <a:pt x="558800" y="0"/>
              </a:lnTo>
              <a:lnTo>
                <a:pt x="558800" y="0"/>
              </a:lnTo>
              <a:lnTo>
                <a:pt x="1397000" y="0"/>
              </a:lnTo>
              <a:lnTo>
                <a:pt x="3352800" y="0"/>
              </a:lnTo>
              <a:lnTo>
                <a:pt x="3352800" y="144463"/>
              </a:lnTo>
              <a:lnTo>
                <a:pt x="3352800" y="144463"/>
              </a:lnTo>
              <a:lnTo>
                <a:pt x="3352800" y="206375"/>
              </a:lnTo>
              <a:lnTo>
                <a:pt x="3352800" y="247650"/>
              </a:lnTo>
              <a:lnTo>
                <a:pt x="844550" y="257175"/>
              </a:lnTo>
              <a:lnTo>
                <a:pt x="1331648" y="952338"/>
              </a:lnTo>
              <a:lnTo>
                <a:pt x="558800" y="247650"/>
              </a:lnTo>
              <a:lnTo>
                <a:pt x="0" y="247650"/>
              </a:lnTo>
              <a:lnTo>
                <a:pt x="0" y="206375"/>
              </a:lnTo>
              <a:lnTo>
                <a:pt x="0" y="144463"/>
              </a:lnTo>
              <a:lnTo>
                <a:pt x="0" y="144463"/>
              </a:lnTo>
              <a:lnTo>
                <a:pt x="0" y="0"/>
              </a:lnTo>
              <a:close/>
            </a:path>
          </a:pathLst>
        </a:custGeom>
        <a:solidFill>
          <a:srgbClr val="FF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47625</xdr:rowOff>
    </xdr:from>
    <xdr:to>
      <xdr:col>10</xdr:col>
      <xdr:colOff>238125</xdr:colOff>
      <xdr:row>11</xdr:row>
      <xdr:rowOff>104775</xdr:rowOff>
    </xdr:to>
    <xdr:sp>
      <xdr:nvSpPr>
        <xdr:cNvPr id="5" name="四角形吹き出し 5"/>
        <xdr:cNvSpPr>
          <a:spLocks/>
        </xdr:cNvSpPr>
      </xdr:nvSpPr>
      <xdr:spPr>
        <a:xfrm>
          <a:off x="3543300" y="4962525"/>
          <a:ext cx="2181225" cy="552450"/>
        </a:xfrm>
        <a:prstGeom prst="wedgeRectCallout">
          <a:avLst>
            <a:gd name="adj1" fmla="val 61527"/>
            <a:gd name="adj2" fmla="val 146398"/>
          </a:avLst>
        </a:prstGeom>
        <a:solidFill>
          <a:srgbClr val="FF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上記の金額を入力していただくと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自動計算します</a:t>
          </a:r>
        </a:p>
      </xdr:txBody>
    </xdr:sp>
    <xdr:clientData/>
  </xdr:twoCellAnchor>
  <xdr:twoCellAnchor>
    <xdr:from>
      <xdr:col>3</xdr:col>
      <xdr:colOff>381000</xdr:colOff>
      <xdr:row>0</xdr:row>
      <xdr:rowOff>104775</xdr:rowOff>
    </xdr:from>
    <xdr:to>
      <xdr:col>8</xdr:col>
      <xdr:colOff>180975</xdr:colOff>
      <xdr:row>0</xdr:row>
      <xdr:rowOff>352425</xdr:rowOff>
    </xdr:to>
    <xdr:sp>
      <xdr:nvSpPr>
        <xdr:cNvPr id="6" name="AutoShape 21"/>
        <xdr:cNvSpPr>
          <a:spLocks/>
        </xdr:cNvSpPr>
      </xdr:nvSpPr>
      <xdr:spPr>
        <a:xfrm>
          <a:off x="2667000" y="104775"/>
          <a:ext cx="2038350" cy="247650"/>
        </a:xfrm>
        <a:prstGeom prst="wedgeRoundRectCallout">
          <a:avLst>
            <a:gd name="adj1" fmla="val 61013"/>
            <a:gd name="adj2" fmla="val -26148"/>
          </a:avLst>
        </a:prstGeom>
        <a:solidFill>
          <a:srgbClr val="FF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提出された日をご記入下さい。</a:t>
          </a:r>
        </a:p>
      </xdr:txBody>
    </xdr:sp>
    <xdr:clientData/>
  </xdr:twoCellAnchor>
  <xdr:oneCellAnchor>
    <xdr:from>
      <xdr:col>3</xdr:col>
      <xdr:colOff>257175</xdr:colOff>
      <xdr:row>4</xdr:row>
      <xdr:rowOff>95250</xdr:rowOff>
    </xdr:from>
    <xdr:ext cx="3267075" cy="276225"/>
    <xdr:sp>
      <xdr:nvSpPr>
        <xdr:cNvPr id="7" name="テキスト ボックス 3"/>
        <xdr:cNvSpPr txBox="1">
          <a:spLocks noChangeArrowheads="1"/>
        </xdr:cNvSpPr>
      </xdr:nvSpPr>
      <xdr:spPr>
        <a:xfrm>
          <a:off x="2543175" y="2038350"/>
          <a:ext cx="3267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変更の場合は、今回追加する数を記入してください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W5" sqref="W5"/>
    </sheetView>
  </sheetViews>
  <sheetFormatPr defaultColWidth="9.00390625" defaultRowHeight="13.5"/>
  <cols>
    <col min="1" max="1" width="6.625" style="2" customWidth="1"/>
    <col min="2" max="2" width="9.75390625" style="2" customWidth="1"/>
    <col min="3" max="3" width="13.625" style="2" customWidth="1"/>
    <col min="4" max="4" width="10.625" style="2" customWidth="1"/>
    <col min="5" max="5" width="3.625" style="2" customWidth="1"/>
    <col min="6" max="6" width="3.875" style="2" customWidth="1"/>
    <col min="7" max="7" width="7.625" style="2" customWidth="1"/>
    <col min="8" max="9" width="3.625" style="2" customWidth="1"/>
    <col min="10" max="10" width="9.00390625" style="2" customWidth="1"/>
    <col min="11" max="11" width="3.625" style="2" customWidth="1"/>
    <col min="12" max="12" width="11.625" style="2" customWidth="1"/>
    <col min="13" max="13" width="4.00390625" style="2" customWidth="1"/>
    <col min="14" max="16384" width="9.00390625" style="2" customWidth="1"/>
  </cols>
  <sheetData>
    <row r="1" spans="1:13" ht="30" customHeight="1" thickBot="1">
      <c r="A1" s="57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45" customHeight="1" thickTop="1">
      <c r="A2" s="61" t="s">
        <v>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4" ht="39" customHeight="1">
      <c r="A3" s="48" t="s">
        <v>2</v>
      </c>
      <c r="B3" s="49"/>
      <c r="C3" s="64"/>
      <c r="D3" s="65"/>
      <c r="E3" s="66"/>
      <c r="F3" s="67" t="s">
        <v>45</v>
      </c>
      <c r="G3" s="67"/>
      <c r="H3" s="67"/>
      <c r="I3" s="67"/>
      <c r="J3" s="36" t="s">
        <v>47</v>
      </c>
      <c r="K3" s="21"/>
      <c r="L3" s="21"/>
      <c r="M3" s="23"/>
      <c r="N3"/>
    </row>
    <row r="4" spans="1:16" ht="39" customHeight="1">
      <c r="A4" s="48" t="s">
        <v>1</v>
      </c>
      <c r="B4" s="49"/>
      <c r="C4" s="36" t="s">
        <v>48</v>
      </c>
      <c r="D4" s="21"/>
      <c r="E4" s="22"/>
      <c r="F4" s="67" t="s">
        <v>46</v>
      </c>
      <c r="G4" s="67"/>
      <c r="H4" s="67"/>
      <c r="I4" s="67"/>
      <c r="J4" s="37" t="s">
        <v>49</v>
      </c>
      <c r="K4" s="21"/>
      <c r="L4" s="21"/>
      <c r="M4" s="23"/>
      <c r="P4" s="38"/>
    </row>
    <row r="5" spans="1:13" ht="39" customHeight="1" thickBot="1">
      <c r="A5" s="59" t="s">
        <v>42</v>
      </c>
      <c r="B5" s="60"/>
      <c r="C5" s="42" t="s">
        <v>53</v>
      </c>
      <c r="E5" s="25"/>
      <c r="F5" s="25"/>
      <c r="G5" s="25"/>
      <c r="H5" s="25"/>
      <c r="I5" s="25"/>
      <c r="J5" s="25"/>
      <c r="K5" s="25"/>
      <c r="L5" s="25"/>
      <c r="M5" s="26"/>
    </row>
    <row r="6" spans="1:13" ht="39" customHeight="1" thickTop="1">
      <c r="A6" s="50" t="s">
        <v>43</v>
      </c>
      <c r="B6" s="51"/>
      <c r="C6" s="52"/>
      <c r="D6" s="34" t="s">
        <v>44</v>
      </c>
      <c r="E6" s="24"/>
      <c r="F6" s="47">
        <v>1</v>
      </c>
      <c r="G6" s="47"/>
      <c r="H6" s="56" t="s">
        <v>52</v>
      </c>
      <c r="I6" s="56"/>
      <c r="J6" s="47">
        <v>1</v>
      </c>
      <c r="K6" s="47"/>
      <c r="L6" s="40" t="s">
        <v>51</v>
      </c>
      <c r="M6" s="35"/>
    </row>
    <row r="7" spans="1:16" ht="39" customHeight="1">
      <c r="A7" s="39" t="s">
        <v>50</v>
      </c>
      <c r="B7" s="53" t="s">
        <v>11</v>
      </c>
      <c r="C7" s="53"/>
      <c r="D7" s="27">
        <v>20000</v>
      </c>
      <c r="E7" s="28" t="s">
        <v>0</v>
      </c>
      <c r="F7" s="29" t="s">
        <v>8</v>
      </c>
      <c r="G7" s="41">
        <v>1</v>
      </c>
      <c r="H7" s="30" t="s">
        <v>9</v>
      </c>
      <c r="I7" s="30" t="s">
        <v>8</v>
      </c>
      <c r="J7" s="31" t="s">
        <v>37</v>
      </c>
      <c r="K7" s="28" t="s">
        <v>10</v>
      </c>
      <c r="L7" s="32">
        <f>D7*G7*1.1</f>
        <v>22000</v>
      </c>
      <c r="M7" s="33" t="s">
        <v>0</v>
      </c>
      <c r="P7" s="43"/>
    </row>
    <row r="8" spans="1:13" ht="39" customHeight="1">
      <c r="A8" s="7"/>
      <c r="B8" s="77" t="s">
        <v>7</v>
      </c>
      <c r="C8" s="77"/>
      <c r="D8" s="19">
        <v>30000</v>
      </c>
      <c r="E8" s="14" t="s">
        <v>0</v>
      </c>
      <c r="F8" s="16" t="s">
        <v>8</v>
      </c>
      <c r="G8" s="14"/>
      <c r="H8" s="15" t="s">
        <v>9</v>
      </c>
      <c r="I8" s="15" t="s">
        <v>8</v>
      </c>
      <c r="J8" s="17" t="s">
        <v>37</v>
      </c>
      <c r="K8" s="14" t="s">
        <v>10</v>
      </c>
      <c r="L8" s="9">
        <f>D8*G8*1.1</f>
        <v>0</v>
      </c>
      <c r="M8" s="6" t="s">
        <v>0</v>
      </c>
    </row>
    <row r="9" spans="1:13" ht="39" customHeight="1">
      <c r="A9" s="13"/>
      <c r="B9" s="77" t="s">
        <v>12</v>
      </c>
      <c r="C9" s="77"/>
      <c r="D9" s="19">
        <v>30000</v>
      </c>
      <c r="E9" s="14" t="s">
        <v>0</v>
      </c>
      <c r="F9" s="16" t="s">
        <v>8</v>
      </c>
      <c r="G9" s="14"/>
      <c r="H9" s="15" t="s">
        <v>9</v>
      </c>
      <c r="I9" s="15" t="s">
        <v>8</v>
      </c>
      <c r="J9" s="17" t="s">
        <v>37</v>
      </c>
      <c r="K9" s="14" t="s">
        <v>10</v>
      </c>
      <c r="L9" s="9">
        <f>D9*G9*1.1</f>
        <v>0</v>
      </c>
      <c r="M9" s="5" t="s">
        <v>0</v>
      </c>
    </row>
    <row r="10" spans="1:13" ht="39" customHeight="1" thickBot="1">
      <c r="A10" s="8"/>
      <c r="B10" s="75" t="s">
        <v>13</v>
      </c>
      <c r="C10" s="76"/>
      <c r="D10" s="19">
        <v>20000</v>
      </c>
      <c r="E10" s="14" t="s">
        <v>0</v>
      </c>
      <c r="F10" s="16" t="s">
        <v>8</v>
      </c>
      <c r="G10" s="14"/>
      <c r="H10" s="15" t="s">
        <v>9</v>
      </c>
      <c r="I10" s="15" t="s">
        <v>8</v>
      </c>
      <c r="J10" s="17" t="s">
        <v>37</v>
      </c>
      <c r="K10" s="14" t="s">
        <v>10</v>
      </c>
      <c r="L10" s="9">
        <f>D10*G10*1.1</f>
        <v>0</v>
      </c>
      <c r="M10" s="12" t="s">
        <v>0</v>
      </c>
    </row>
    <row r="11" spans="1:13" ht="39" customHeight="1" thickTop="1">
      <c r="A11" s="89" t="s">
        <v>15</v>
      </c>
      <c r="B11" s="90"/>
      <c r="C11" s="90"/>
      <c r="D11" s="90"/>
      <c r="E11" s="90"/>
      <c r="F11" s="90"/>
      <c r="G11" s="90"/>
      <c r="H11" s="90"/>
      <c r="I11" s="91"/>
      <c r="J11" s="92" t="s">
        <v>54</v>
      </c>
      <c r="K11" s="51"/>
      <c r="L11" s="51"/>
      <c r="M11" s="93"/>
    </row>
    <row r="12" spans="1:13" ht="39" customHeight="1">
      <c r="A12" s="4" t="s">
        <v>3</v>
      </c>
      <c r="B12" s="44" t="s">
        <v>22</v>
      </c>
      <c r="C12" s="54"/>
      <c r="D12" s="46"/>
      <c r="E12" s="44" t="s">
        <v>31</v>
      </c>
      <c r="F12" s="45"/>
      <c r="G12" s="45"/>
      <c r="H12" s="45"/>
      <c r="I12" s="46"/>
      <c r="J12" s="18" t="s">
        <v>16</v>
      </c>
      <c r="K12" s="54"/>
      <c r="L12" s="45"/>
      <c r="M12" s="3" t="s">
        <v>0</v>
      </c>
    </row>
    <row r="13" spans="1:13" ht="39" customHeight="1">
      <c r="A13" s="4" t="s">
        <v>4</v>
      </c>
      <c r="B13" s="44" t="s">
        <v>26</v>
      </c>
      <c r="C13" s="54"/>
      <c r="D13" s="45"/>
      <c r="E13" s="94"/>
      <c r="F13" s="45"/>
      <c r="G13" s="45"/>
      <c r="H13" s="45"/>
      <c r="I13" s="46"/>
      <c r="J13" s="18" t="s">
        <v>17</v>
      </c>
      <c r="K13" s="55">
        <v>22000</v>
      </c>
      <c r="L13" s="45"/>
      <c r="M13" s="3" t="s">
        <v>0</v>
      </c>
    </row>
    <row r="14" spans="1:13" ht="39" customHeight="1">
      <c r="A14" s="4" t="s">
        <v>14</v>
      </c>
      <c r="B14" s="44" t="s">
        <v>27</v>
      </c>
      <c r="C14" s="54"/>
      <c r="D14" s="45"/>
      <c r="E14" s="44" t="s">
        <v>31</v>
      </c>
      <c r="F14" s="45"/>
      <c r="G14" s="45"/>
      <c r="H14" s="45"/>
      <c r="I14" s="46"/>
      <c r="J14" s="18" t="s">
        <v>18</v>
      </c>
      <c r="K14" s="54"/>
      <c r="L14" s="45"/>
      <c r="M14" s="3" t="s">
        <v>0</v>
      </c>
    </row>
    <row r="15" spans="1:13" ht="39" customHeight="1">
      <c r="A15" s="4" t="s">
        <v>5</v>
      </c>
      <c r="B15" s="1"/>
      <c r="C15" s="54" t="s">
        <v>23</v>
      </c>
      <c r="D15" s="46"/>
      <c r="E15" s="44" t="s">
        <v>32</v>
      </c>
      <c r="F15" s="45"/>
      <c r="G15" s="45"/>
      <c r="H15" s="45"/>
      <c r="I15" s="46"/>
      <c r="J15" s="18" t="s">
        <v>19</v>
      </c>
      <c r="K15" s="55">
        <f>L12+K13+L14</f>
        <v>22000</v>
      </c>
      <c r="L15" s="45"/>
      <c r="M15" s="3" t="s">
        <v>0</v>
      </c>
    </row>
    <row r="16" spans="1:13" ht="39" customHeight="1">
      <c r="A16" s="4"/>
      <c r="B16" s="99" t="s">
        <v>24</v>
      </c>
      <c r="C16" s="100"/>
      <c r="D16" s="101"/>
      <c r="E16" s="44" t="s">
        <v>33</v>
      </c>
      <c r="F16" s="45"/>
      <c r="G16" s="45"/>
      <c r="H16" s="45"/>
      <c r="I16" s="46"/>
      <c r="J16" s="18" t="s">
        <v>20</v>
      </c>
      <c r="K16" s="55">
        <f>K15*0.1</f>
        <v>2200</v>
      </c>
      <c r="L16" s="45"/>
      <c r="M16" s="3" t="s">
        <v>0</v>
      </c>
    </row>
    <row r="17" spans="1:13" ht="39" customHeight="1">
      <c r="A17" s="78" t="s">
        <v>25</v>
      </c>
      <c r="B17" s="79"/>
      <c r="C17" s="79"/>
      <c r="D17" s="80"/>
      <c r="E17" s="44" t="s">
        <v>34</v>
      </c>
      <c r="F17" s="45"/>
      <c r="G17" s="45"/>
      <c r="H17" s="45"/>
      <c r="I17" s="46"/>
      <c r="J17" s="18" t="s">
        <v>21</v>
      </c>
      <c r="K17" s="55">
        <f>SUM(K15:L16)</f>
        <v>24200</v>
      </c>
      <c r="L17" s="45"/>
      <c r="M17" s="3" t="s">
        <v>0</v>
      </c>
    </row>
    <row r="18" spans="1:13" ht="39" customHeight="1">
      <c r="A18" s="78" t="s">
        <v>29</v>
      </c>
      <c r="B18" s="79"/>
      <c r="C18" s="79"/>
      <c r="D18" s="80"/>
      <c r="E18" s="44" t="s">
        <v>36</v>
      </c>
      <c r="F18" s="45"/>
      <c r="G18" s="45"/>
      <c r="H18" s="45"/>
      <c r="I18" s="46"/>
      <c r="J18" s="18" t="s">
        <v>38</v>
      </c>
      <c r="K18" s="84">
        <f>K17*0.3</f>
        <v>7260</v>
      </c>
      <c r="L18" s="45"/>
      <c r="M18" s="3" t="s">
        <v>0</v>
      </c>
    </row>
    <row r="19" spans="1:13" ht="39" customHeight="1" thickBot="1">
      <c r="A19" s="81" t="s">
        <v>30</v>
      </c>
      <c r="B19" s="82"/>
      <c r="C19" s="82"/>
      <c r="D19" s="83"/>
      <c r="E19" s="87" t="s">
        <v>35</v>
      </c>
      <c r="F19" s="86"/>
      <c r="G19" s="86"/>
      <c r="H19" s="86"/>
      <c r="I19" s="88"/>
      <c r="J19" s="85">
        <f>SUM(K17:L18)</f>
        <v>31460</v>
      </c>
      <c r="K19" s="86"/>
      <c r="L19" s="86"/>
      <c r="M19" s="10" t="s">
        <v>0</v>
      </c>
    </row>
    <row r="20" spans="1:13" ht="39" customHeight="1" thickBot="1" thickTop="1">
      <c r="A20" s="68" t="s">
        <v>28</v>
      </c>
      <c r="B20" s="69"/>
      <c r="C20" s="69"/>
      <c r="D20" s="70"/>
      <c r="E20" s="97"/>
      <c r="F20" s="96"/>
      <c r="G20" s="96"/>
      <c r="H20" s="96"/>
      <c r="I20" s="98"/>
      <c r="J20" s="95">
        <f>J19</f>
        <v>31460</v>
      </c>
      <c r="K20" s="96"/>
      <c r="L20" s="96"/>
      <c r="M20" s="11" t="s">
        <v>0</v>
      </c>
    </row>
    <row r="21" ht="19.5" customHeight="1" thickTop="1"/>
    <row r="22" spans="1:13" s="20" customFormat="1" ht="19.5" customHeight="1">
      <c r="A22" s="71" t="s">
        <v>40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ht="19.5" customHeight="1">
      <c r="A23" s="73" t="s">
        <v>41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</sheetData>
  <sheetProtection/>
  <mergeCells count="47">
    <mergeCell ref="A11:I11"/>
    <mergeCell ref="J11:M11"/>
    <mergeCell ref="E12:I12"/>
    <mergeCell ref="E13:I13"/>
    <mergeCell ref="J20:L20"/>
    <mergeCell ref="E20:I20"/>
    <mergeCell ref="E15:I15"/>
    <mergeCell ref="B14:D14"/>
    <mergeCell ref="C15:D15"/>
    <mergeCell ref="B16:D16"/>
    <mergeCell ref="A17:D17"/>
    <mergeCell ref="A18:D18"/>
    <mergeCell ref="A19:D19"/>
    <mergeCell ref="K14:L14"/>
    <mergeCell ref="K17:L17"/>
    <mergeCell ref="K18:L18"/>
    <mergeCell ref="J19:L19"/>
    <mergeCell ref="E16:I16"/>
    <mergeCell ref="E18:I18"/>
    <mergeCell ref="E19:I19"/>
    <mergeCell ref="E17:I17"/>
    <mergeCell ref="A20:D20"/>
    <mergeCell ref="F4:I4"/>
    <mergeCell ref="A22:M22"/>
    <mergeCell ref="A23:M23"/>
    <mergeCell ref="B10:C10"/>
    <mergeCell ref="B9:C9"/>
    <mergeCell ref="B8:C8"/>
    <mergeCell ref="K15:L15"/>
    <mergeCell ref="K16:L16"/>
    <mergeCell ref="H6:I6"/>
    <mergeCell ref="A1:M1"/>
    <mergeCell ref="A5:B5"/>
    <mergeCell ref="A2:M2"/>
    <mergeCell ref="A3:B3"/>
    <mergeCell ref="C3:E3"/>
    <mergeCell ref="F3:I3"/>
    <mergeCell ref="E14:I14"/>
    <mergeCell ref="J6:K6"/>
    <mergeCell ref="F6:G6"/>
    <mergeCell ref="A4:B4"/>
    <mergeCell ref="A6:C6"/>
    <mergeCell ref="B7:C7"/>
    <mergeCell ref="B12:D12"/>
    <mergeCell ref="B13:D13"/>
    <mergeCell ref="K12:L12"/>
    <mergeCell ref="K13:L1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治験管理センター</dc:creator>
  <cp:keywords/>
  <dc:description/>
  <cp:lastModifiedBy>aduser</cp:lastModifiedBy>
  <cp:lastPrinted>2019-10-01T04:35:14Z</cp:lastPrinted>
  <dcterms:created xsi:type="dcterms:W3CDTF">2002-08-09T02:45:38Z</dcterms:created>
  <dcterms:modified xsi:type="dcterms:W3CDTF">2022-11-15T01:33:22Z</dcterms:modified>
  <cp:category/>
  <cp:version/>
  <cp:contentType/>
  <cp:contentStatus/>
</cp:coreProperties>
</file>